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2" yWindow="1080" windowWidth="21828" windowHeight="8736"/>
  </bookViews>
  <sheets>
    <sheet name="Hárok1" sheetId="1" r:id="rId1"/>
    <sheet name="Hárok2" sheetId="2" r:id="rId2"/>
    <sheet name="Hárok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D10" i="1"/>
  <c r="E10" i="1" s="1"/>
  <c r="D9" i="1"/>
  <c r="E9" i="1" s="1"/>
  <c r="D8" i="1"/>
  <c r="E8" i="1" s="1"/>
  <c r="D7" i="1"/>
  <c r="C7" i="1"/>
  <c r="E7" i="1" s="1"/>
  <c r="C6" i="1"/>
  <c r="D6" i="1" s="1"/>
  <c r="D5" i="1"/>
  <c r="E5" i="1" s="1"/>
  <c r="C5" i="1"/>
  <c r="C4" i="1"/>
  <c r="D4" i="1" s="1"/>
  <c r="E4" i="1" s="1"/>
  <c r="D3" i="1"/>
  <c r="C3" i="1"/>
  <c r="E3" i="1" s="1"/>
  <c r="E12" i="1" l="1"/>
  <c r="D12" i="1"/>
  <c r="E6" i="1"/>
  <c r="C12" i="1"/>
</calcChain>
</file>

<file path=xl/sharedStrings.xml><?xml version="1.0" encoding="utf-8"?>
<sst xmlns="http://schemas.openxmlformats.org/spreadsheetml/2006/main" count="24" uniqueCount="24">
  <si>
    <t xml:space="preserve">Ekonomicky oprávnené náklady,§72, ods. 5, Zák. č. 448/2008 </t>
  </si>
  <si>
    <t>2017</t>
  </si>
  <si>
    <t>ŠSP</t>
  </si>
  <si>
    <t>SR</t>
  </si>
  <si>
    <t>pís. a)</t>
  </si>
  <si>
    <t xml:space="preserve">Mzdové náklady </t>
  </si>
  <si>
    <t>pís. b)</t>
  </si>
  <si>
    <t>Zákonné sociálne odvody ku mzdám</t>
  </si>
  <si>
    <t>pís. c)</t>
  </si>
  <si>
    <t>Cestovné</t>
  </si>
  <si>
    <t>pís. d)</t>
  </si>
  <si>
    <t>Energie, voda, komunikácie</t>
  </si>
  <si>
    <t>pís. e)</t>
  </si>
  <si>
    <t xml:space="preserve">Materiál </t>
  </si>
  <si>
    <t>pís. g)</t>
  </si>
  <si>
    <t xml:space="preserve">Údržba </t>
  </si>
  <si>
    <t>pís. h)</t>
  </si>
  <si>
    <t>Nájomné</t>
  </si>
  <si>
    <t>pís. i)</t>
  </si>
  <si>
    <t>Výdavky na služby</t>
  </si>
  <si>
    <t>pís. j)</t>
  </si>
  <si>
    <t>Výdavky na bežné transfery</t>
  </si>
  <si>
    <t>SPOLU</t>
  </si>
  <si>
    <t>Krajské stredisko Trnava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</si>
</sst>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Sk&quot;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0" xfId="0" applyNumberFormat="1" applyFont="1" applyAlignment="1" applyProtection="1">
      <alignment vertical="center" shrinkToFit="1"/>
      <protection hidden="1"/>
    </xf>
    <xf numFmtId="49" fontId="2" fillId="5" borderId="0" xfId="0" applyNumberFormat="1" applyFont="1" applyFill="1" applyBorder="1" applyAlignment="1" applyProtection="1">
      <alignment vertical="center" wrapText="1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4" xfId="0" applyNumberFormat="1" applyFont="1" applyFill="1" applyBorder="1" applyAlignment="1" applyProtection="1">
      <alignment horizontal="right" vertical="center" shrinkToFit="1"/>
      <protection hidden="1"/>
    </xf>
    <xf numFmtId="165" fontId="0" fillId="3" borderId="5" xfId="0" applyNumberFormat="1" applyFill="1" applyBorder="1"/>
    <xf numFmtId="165" fontId="0" fillId="4" borderId="6" xfId="0" applyNumberFormat="1" applyFill="1" applyBorder="1"/>
    <xf numFmtId="164" fontId="6" fillId="0" borderId="7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0" xfId="0" applyNumberFormat="1" applyFill="1" applyBorder="1"/>
    <xf numFmtId="165" fontId="0" fillId="4" borderId="11" xfId="0" applyNumberFormat="1" applyFill="1" applyBorder="1"/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165" fontId="6" fillId="2" borderId="13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4" xfId="0" applyNumberFormat="1" applyFill="1" applyBorder="1"/>
    <xf numFmtId="165" fontId="0" fillId="4" borderId="15" xfId="0" applyNumberFormat="1" applyFill="1" applyBorder="1"/>
    <xf numFmtId="164" fontId="7" fillId="0" borderId="16" xfId="0" applyNumberFormat="1" applyFont="1" applyBorder="1" applyAlignment="1" applyProtection="1">
      <alignment horizontal="center" vertical="center" shrinkToFit="1"/>
      <protection hidden="1"/>
    </xf>
    <xf numFmtId="164" fontId="7" fillId="0" borderId="17" xfId="0" applyNumberFormat="1" applyFont="1" applyBorder="1" applyAlignment="1" applyProtection="1">
      <alignment horizontal="center" vertical="center" shrinkToFit="1"/>
      <protection hidden="1"/>
    </xf>
    <xf numFmtId="165" fontId="8" fillId="2" borderId="18" xfId="0" applyNumberFormat="1" applyFont="1" applyFill="1" applyBorder="1" applyAlignment="1" applyProtection="1">
      <alignment horizontal="center" vertical="center" shrinkToFit="1"/>
      <protection locked="0" hidden="1"/>
    </xf>
    <xf numFmtId="165" fontId="9" fillId="3" borderId="1" xfId="0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VUC/09%20TT/rok%202017/EON%20za%20rok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 k EON"/>
      <sheetName val="podklad pre EON z účt.denníka"/>
      <sheetName val="EON KS TT 2017 na web"/>
    </sheetNames>
    <sheetDataSet>
      <sheetData sheetId="0">
        <row r="29">
          <cell r="S29">
            <v>35064.14</v>
          </cell>
        </row>
        <row r="30">
          <cell r="S30">
            <v>12340.249999999998</v>
          </cell>
        </row>
        <row r="31">
          <cell r="S31">
            <v>258.89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2" sqref="B2"/>
    </sheetView>
  </sheetViews>
  <sheetFormatPr defaultRowHeight="14.4" x14ac:dyDescent="0.3"/>
  <cols>
    <col min="1" max="1" width="13.33203125" customWidth="1"/>
    <col min="2" max="2" width="32" bestFit="1" customWidth="1"/>
    <col min="3" max="3" width="11.6640625" customWidth="1"/>
    <col min="4" max="4" width="12" customWidth="1"/>
    <col min="5" max="5" width="11.6640625" customWidth="1"/>
  </cols>
  <sheetData>
    <row r="1" spans="1:5" ht="57.6" thickBot="1" x14ac:dyDescent="0.35">
      <c r="A1" s="1" t="s">
        <v>0</v>
      </c>
      <c r="B1" s="2" t="s">
        <v>23</v>
      </c>
      <c r="C1" s="3" t="s">
        <v>1</v>
      </c>
      <c r="D1" s="4" t="s">
        <v>2</v>
      </c>
      <c r="E1" s="5" t="s">
        <v>3</v>
      </c>
    </row>
    <row r="2" spans="1:5" ht="15" thickBot="1" x14ac:dyDescent="0.35">
      <c r="A2" s="6"/>
      <c r="B2" s="7"/>
      <c r="C2" s="6"/>
    </row>
    <row r="3" spans="1:5" x14ac:dyDescent="0.3">
      <c r="A3" s="8" t="s">
        <v>4</v>
      </c>
      <c r="B3" s="9" t="s">
        <v>5</v>
      </c>
      <c r="C3" s="10">
        <f>'[1]mzdy k EON'!S29</f>
        <v>35064.14</v>
      </c>
      <c r="D3" s="11">
        <f>C3/2</f>
        <v>17532.07</v>
      </c>
      <c r="E3" s="12">
        <f>C3-D3</f>
        <v>17532.07</v>
      </c>
    </row>
    <row r="4" spans="1:5" x14ac:dyDescent="0.3">
      <c r="A4" s="13" t="s">
        <v>6</v>
      </c>
      <c r="B4" s="14" t="s">
        <v>7</v>
      </c>
      <c r="C4" s="15">
        <f>'[1]mzdy k EON'!S30</f>
        <v>12340.249999999998</v>
      </c>
      <c r="D4" s="16">
        <f>C4/2</f>
        <v>6170.1249999999991</v>
      </c>
      <c r="E4" s="17">
        <f>C4-D4</f>
        <v>6170.1249999999991</v>
      </c>
    </row>
    <row r="5" spans="1:5" x14ac:dyDescent="0.3">
      <c r="A5" s="18" t="s">
        <v>8</v>
      </c>
      <c r="B5" s="14" t="s">
        <v>9</v>
      </c>
      <c r="C5" s="15">
        <f>2285.1</f>
        <v>2285.1</v>
      </c>
      <c r="D5" s="16">
        <f t="shared" ref="D5:D11" si="0">C5/2</f>
        <v>1142.55</v>
      </c>
      <c r="E5" s="17">
        <f t="shared" ref="E5:E11" si="1">C5-D5</f>
        <v>1142.55</v>
      </c>
    </row>
    <row r="6" spans="1:5" x14ac:dyDescent="0.3">
      <c r="A6" s="13" t="s">
        <v>10</v>
      </c>
      <c r="B6" s="14" t="s">
        <v>11</v>
      </c>
      <c r="C6" s="15">
        <f>445.73+35.2+183.04</f>
        <v>663.97</v>
      </c>
      <c r="D6" s="16">
        <f t="shared" si="0"/>
        <v>331.98500000000001</v>
      </c>
      <c r="E6" s="17">
        <f t="shared" si="1"/>
        <v>331.98500000000001</v>
      </c>
    </row>
    <row r="7" spans="1:5" x14ac:dyDescent="0.3">
      <c r="A7" s="13" t="s">
        <v>12</v>
      </c>
      <c r="B7" s="14" t="s">
        <v>13</v>
      </c>
      <c r="C7" s="15">
        <f>884.26+353.53</f>
        <v>1237.79</v>
      </c>
      <c r="D7" s="16">
        <f t="shared" si="0"/>
        <v>618.89499999999998</v>
      </c>
      <c r="E7" s="17">
        <f t="shared" si="1"/>
        <v>618.89499999999998</v>
      </c>
    </row>
    <row r="8" spans="1:5" x14ac:dyDescent="0.3">
      <c r="A8" s="18" t="s">
        <v>14</v>
      </c>
      <c r="B8" s="19" t="s">
        <v>15</v>
      </c>
      <c r="C8" s="15">
        <v>59.4</v>
      </c>
      <c r="D8" s="16">
        <f t="shared" si="0"/>
        <v>29.7</v>
      </c>
      <c r="E8" s="17">
        <f t="shared" si="1"/>
        <v>29.7</v>
      </c>
    </row>
    <row r="9" spans="1:5" x14ac:dyDescent="0.3">
      <c r="A9" s="18" t="s">
        <v>16</v>
      </c>
      <c r="B9" s="14" t="s">
        <v>17</v>
      </c>
      <c r="C9" s="15">
        <v>3327.46</v>
      </c>
      <c r="D9" s="16">
        <f t="shared" si="0"/>
        <v>1663.73</v>
      </c>
      <c r="E9" s="17">
        <f t="shared" si="1"/>
        <v>1663.73</v>
      </c>
    </row>
    <row r="10" spans="1:5" x14ac:dyDescent="0.3">
      <c r="A10" s="13" t="s">
        <v>18</v>
      </c>
      <c r="B10" s="14" t="s">
        <v>19</v>
      </c>
      <c r="C10" s="15">
        <v>10544.44</v>
      </c>
      <c r="D10" s="16">
        <f t="shared" si="0"/>
        <v>5272.22</v>
      </c>
      <c r="E10" s="17">
        <f t="shared" si="1"/>
        <v>5272.22</v>
      </c>
    </row>
    <row r="11" spans="1:5" ht="15" thickBot="1" x14ac:dyDescent="0.35">
      <c r="A11" s="13" t="s">
        <v>20</v>
      </c>
      <c r="B11" s="14" t="s">
        <v>21</v>
      </c>
      <c r="C11" s="20">
        <f>'[1]mzdy k EON'!S31</f>
        <v>258.89</v>
      </c>
      <c r="D11" s="21">
        <f t="shared" si="0"/>
        <v>129.44499999999999</v>
      </c>
      <c r="E11" s="22">
        <f t="shared" si="1"/>
        <v>129.44499999999999</v>
      </c>
    </row>
    <row r="12" spans="1:5" ht="18" thickBot="1" x14ac:dyDescent="0.35">
      <c r="A12" s="23" t="s">
        <v>22</v>
      </c>
      <c r="B12" s="24"/>
      <c r="C12" s="25">
        <f>SUM(C3:C11)</f>
        <v>65781.440000000002</v>
      </c>
      <c r="D12" s="26">
        <f>SUM(D3:D11)</f>
        <v>32890.720000000001</v>
      </c>
      <c r="E12" s="27">
        <f>SUM(E3:E11)</f>
        <v>32890.720000000001</v>
      </c>
    </row>
  </sheetData>
  <mergeCells count="1"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Zuzana Rovnakova</cp:lastModifiedBy>
  <dcterms:created xsi:type="dcterms:W3CDTF">2018-02-26T10:42:13Z</dcterms:created>
  <dcterms:modified xsi:type="dcterms:W3CDTF">2018-02-26T10:44:19Z</dcterms:modified>
</cp:coreProperties>
</file>